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5" i="1" l="1"/>
  <c r="H5" i="1"/>
  <c r="G5" i="1"/>
  <c r="F5" i="1"/>
  <c r="M5" i="1" l="1"/>
  <c r="N6" i="1" s="1"/>
  <c r="N7" i="1" s="1"/>
</calcChain>
</file>

<file path=xl/sharedStrings.xml><?xml version="1.0" encoding="utf-8"?>
<sst xmlns="http://schemas.openxmlformats.org/spreadsheetml/2006/main" count="33" uniqueCount="29">
  <si>
    <t>№ п.п (вида товара)</t>
  </si>
  <si>
    <t>Наименование  товара</t>
  </si>
  <si>
    <t>Характеристика товара</t>
  </si>
  <si>
    <t>Ед.     товара</t>
  </si>
  <si>
    <t>Кол-во</t>
  </si>
  <si>
    <t>Единичные цены (тарифы)</t>
  </si>
  <si>
    <t>1*</t>
  </si>
  <si>
    <t>2*</t>
  </si>
  <si>
    <t>3*</t>
  </si>
  <si>
    <t>4*</t>
  </si>
  <si>
    <t>5*</t>
  </si>
  <si>
    <t>6*</t>
  </si>
  <si>
    <t>7*</t>
  </si>
  <si>
    <t>Средняя цена, руб.</t>
  </si>
  <si>
    <t>Начальная цена, руб.</t>
  </si>
  <si>
    <t>шт.</t>
  </si>
  <si>
    <t xml:space="preserve">ИТОГО </t>
  </si>
  <si>
    <t>МБОУ "СОШ №3"</t>
  </si>
  <si>
    <t>Дата составления сводной  таблицы    15.04.2014 года</t>
  </si>
  <si>
    <t xml:space="preserve">Способ размещения заказа: аукцион в электронный форме у субъектов малого предпринимательства и социально ориентированных некоммерческих организаций           
</t>
  </si>
  <si>
    <t>Ф.И.О.  руководителя                        О.Г. Коваленко                   Подпись ______________________</t>
  </si>
  <si>
    <t>светильник</t>
  </si>
  <si>
    <t>Всего: начально (максимальная) цена контракта</t>
  </si>
  <si>
    <t>Коммерческое предложение № 58 от 04.03.2014</t>
  </si>
  <si>
    <t>Коммерческое предложения № 32 от 10.03.2014</t>
  </si>
  <si>
    <t>Коммерческое предложения № 10 от 10.03.2014</t>
  </si>
  <si>
    <t>Коммерческое предложения № 24 от 10.03.2014</t>
  </si>
  <si>
    <t>IV. Обоснование начальной (максимальной) цены контракта на поставку светильников</t>
  </si>
  <si>
    <t xml:space="preserve"> 1. Светильники должны  быть оснащены специальными устройствами питания (светодиоды постоянного тока, люминисцентные лампы с электронным пускорегулирующим устройством), включения соседних разрядных источников света в три фазы питающего напряжения в соответствии с требованиями СНиП  23-05-95 (снижение коэффициента пульсации)
 2.Крепление к потолку -накладное.
 3 Светильник должен быть размер не менее 1200х200х50мм
 4.. Максимальная температура светильника в нормальных условиях не должна превышать +500С. 
 5.Светильники должны быть произведены в заводских условиях, являться устройством заводской готовности, иметь паспорта изделия.
 6.Гарантийные обязательства на светильник и светодиодные лампы не менее 5 лет. Под гарантией подразумевается не только случаи выхода светильника из строя, но и потери качества света - снижение светового потока, изменение цветовой температуры и прочее на протяжении всего срока гарантии.
 7Светильники должны быть:
- новыми (ранее не бывшими в употреблении);
- в оригинальной заводской упаковке и иметь все признаки подлинности, установленные производителем:
заводская сборка, с наличием заводских серийных номеров;
- иметь руководство пользователя;
- иметь сертификат соответствия;
- гарантийный срок - не менее 5 лет;
- не ранее 2013 года выпуска.
- укомплектованы эксплуатационной документацией на русском языке.
- должны соответствовать требованиям (ГОСТ, НП, ТУ, СНиП, СанПиН)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</si>
</sst>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6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/>
    </xf>
    <xf numFmtId="0" fontId="0" fillId="0" borderId="2" xfId="0" applyBorder="1"/>
    <xf numFmtId="2" fontId="0" fillId="0" borderId="2" xfId="0" applyNumberFormat="1" applyBorder="1" applyAlignment="1">
      <alignment horizontal="center" vertical="top"/>
    </xf>
    <xf numFmtId="2" fontId="0" fillId="0" borderId="2" xfId="0" applyNumberFormat="1" applyBorder="1" applyAlignment="1">
      <alignment horizontal="center"/>
    </xf>
    <xf numFmtId="2" fontId="0" fillId="0" borderId="2" xfId="0" applyNumberFormat="1" applyBorder="1"/>
    <xf numFmtId="0" fontId="5" fillId="0" borderId="2" xfId="0" applyFont="1" applyBorder="1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9" fillId="0" borderId="0" xfId="0" applyFont="1" applyAlignment="1"/>
    <xf numFmtId="0" fontId="9" fillId="0" borderId="0" xfId="0" applyFont="1"/>
    <xf numFmtId="0" fontId="7" fillId="0" borderId="0" xfId="0" applyFont="1" applyAlignment="1"/>
    <xf numFmtId="0" fontId="10" fillId="0" borderId="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top"/>
    </xf>
    <xf numFmtId="0" fontId="0" fillId="0" borderId="0" xfId="0" applyBorder="1"/>
    <xf numFmtId="0" fontId="8" fillId="0" borderId="0" xfId="0" applyFont="1" applyBorder="1" applyAlignment="1">
      <alignment vertical="top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4" workbookViewId="0">
      <selection activeCell="A6" sqref="A6:M6"/>
    </sheetView>
  </sheetViews>
  <sheetFormatPr defaultRowHeight="15" x14ac:dyDescent="0.25"/>
  <cols>
    <col min="1" max="1" width="6.28515625" customWidth="1"/>
    <col min="2" max="2" width="9.140625" customWidth="1"/>
    <col min="3" max="3" width="62.7109375" customWidth="1"/>
    <col min="4" max="4" width="7.140625" customWidth="1"/>
    <col min="5" max="5" width="7.42578125" customWidth="1"/>
    <col min="10" max="12" width="4.5703125" hidden="1" customWidth="1"/>
    <col min="14" max="14" width="9.5703125" customWidth="1"/>
  </cols>
  <sheetData>
    <row r="1" spans="1:14" x14ac:dyDescent="0.25">
      <c r="A1" s="20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31.5" customHeight="1" x14ac:dyDescent="0.25">
      <c r="A2" s="21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3" t="s">
        <v>0</v>
      </c>
      <c r="B3" s="24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/>
      <c r="H3" s="25"/>
      <c r="I3" s="25"/>
      <c r="J3" s="25"/>
      <c r="K3" s="25"/>
      <c r="L3" s="25"/>
      <c r="M3" s="1"/>
      <c r="N3" s="1"/>
    </row>
    <row r="4" spans="1:14" ht="25.5" x14ac:dyDescent="0.25">
      <c r="A4" s="23"/>
      <c r="B4" s="24"/>
      <c r="C4" s="25"/>
      <c r="D4" s="25"/>
      <c r="E4" s="25"/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</row>
    <row r="5" spans="1:14" ht="239.25" customHeight="1" x14ac:dyDescent="0.25">
      <c r="A5" s="3">
        <v>1</v>
      </c>
      <c r="B5" s="8" t="s">
        <v>21</v>
      </c>
      <c r="C5" s="14" t="s">
        <v>28</v>
      </c>
      <c r="D5" s="3" t="s">
        <v>15</v>
      </c>
      <c r="E5" s="3">
        <v>7</v>
      </c>
      <c r="F5" s="5">
        <f>28630/7</f>
        <v>4090</v>
      </c>
      <c r="G5" s="5">
        <f>39900/7</f>
        <v>5700</v>
      </c>
      <c r="H5" s="5">
        <f>40740/7</f>
        <v>5820</v>
      </c>
      <c r="I5" s="5">
        <f>40250/7</f>
        <v>5750</v>
      </c>
      <c r="J5" s="5"/>
      <c r="K5" s="5"/>
      <c r="L5" s="5"/>
      <c r="M5" s="5">
        <f>AVERAGE(F5:L5)</f>
        <v>5340</v>
      </c>
      <c r="N5" s="4"/>
    </row>
    <row r="6" spans="1:14" x14ac:dyDescent="0.25">
      <c r="A6" s="19" t="s">
        <v>16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6">
        <f>M5*E5</f>
        <v>37380</v>
      </c>
    </row>
    <row r="7" spans="1:14" x14ac:dyDescent="0.25">
      <c r="A7" s="19" t="s">
        <v>22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7">
        <f>N6</f>
        <v>37380</v>
      </c>
    </row>
    <row r="9" spans="1:14" ht="15.75" x14ac:dyDescent="0.25">
      <c r="A9" s="15" t="s">
        <v>6</v>
      </c>
      <c r="B9" s="16" t="s">
        <v>23</v>
      </c>
      <c r="C9" s="16"/>
      <c r="D9" s="17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ht="15.75" x14ac:dyDescent="0.25">
      <c r="A10" s="15" t="s">
        <v>7</v>
      </c>
      <c r="B10" s="18" t="s">
        <v>24</v>
      </c>
      <c r="C10" s="16"/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 ht="15.75" x14ac:dyDescent="0.25">
      <c r="A11" s="15" t="s">
        <v>8</v>
      </c>
      <c r="B11" s="16" t="s">
        <v>25</v>
      </c>
      <c r="C11" s="16"/>
      <c r="D11" s="17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ht="15.75" x14ac:dyDescent="0.25">
      <c r="A12" s="15" t="s">
        <v>9</v>
      </c>
      <c r="B12" s="18" t="s">
        <v>26</v>
      </c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x14ac:dyDescent="0.25">
      <c r="A13" s="9"/>
    </row>
    <row r="14" spans="1:14" ht="15.75" x14ac:dyDescent="0.25">
      <c r="A14" s="13" t="s">
        <v>17</v>
      </c>
      <c r="B14" s="10"/>
      <c r="C14" s="10"/>
    </row>
    <row r="15" spans="1:14" ht="15.75" x14ac:dyDescent="0.25">
      <c r="A15" s="13" t="s">
        <v>20</v>
      </c>
      <c r="B15" s="10"/>
      <c r="C15" s="10"/>
      <c r="D15" s="10"/>
      <c r="E15" s="10"/>
      <c r="F15" s="10"/>
    </row>
    <row r="16" spans="1:14" ht="15.75" x14ac:dyDescent="0.25">
      <c r="A16" s="13" t="s">
        <v>18</v>
      </c>
      <c r="B16" s="11"/>
      <c r="C16" s="11"/>
      <c r="D16" s="12"/>
      <c r="E16" s="12"/>
      <c r="F16" s="12"/>
    </row>
  </sheetData>
  <mergeCells count="10">
    <mergeCell ref="A6:M6"/>
    <mergeCell ref="A7:M7"/>
    <mergeCell ref="A1:N1"/>
    <mergeCell ref="A2:N2"/>
    <mergeCell ref="A3:A4"/>
    <mergeCell ref="B3:B4"/>
    <mergeCell ref="C3:C4"/>
    <mergeCell ref="D3:D4"/>
    <mergeCell ref="E3:E4"/>
    <mergeCell ref="F3:L3"/>
  </mergeCells>
  <pageMargins left="0.31496062992125984" right="0.31496062992125984" top="0.35433070866141736" bottom="0.35433070866141736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2014-05-16T08:18:35Z</dcterms:modified>
</cp:coreProperties>
</file>